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04" windowWidth="22056" windowHeight="867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Лист1!$P$15</definedName>
  </definedNames>
  <calcPr calcId="144525"/>
</workbook>
</file>

<file path=xl/calcChain.xml><?xml version="1.0" encoding="utf-8"?>
<calcChain xmlns="http://schemas.openxmlformats.org/spreadsheetml/2006/main">
  <c r="K39" i="1" l="1"/>
  <c r="J39" i="1"/>
  <c r="H39" i="1"/>
  <c r="I39" i="1"/>
  <c r="J28" i="1"/>
  <c r="K28" i="1"/>
  <c r="E28" i="1"/>
  <c r="D28" i="1"/>
  <c r="D22" i="1"/>
  <c r="K22" i="1"/>
  <c r="D17" i="1"/>
  <c r="F15" i="1" l="1"/>
  <c r="G15" i="1"/>
  <c r="H15" i="1"/>
  <c r="I15" i="1"/>
  <c r="K23" i="1"/>
  <c r="J23" i="1"/>
  <c r="E43" i="1"/>
  <c r="J15" i="1" l="1"/>
  <c r="E51" i="1"/>
  <c r="F51" i="1"/>
  <c r="G51" i="1"/>
  <c r="H51" i="1"/>
  <c r="I51" i="1"/>
  <c r="J51" i="1"/>
  <c r="K51" i="1"/>
  <c r="F43" i="1"/>
  <c r="G43" i="1"/>
  <c r="H43" i="1"/>
  <c r="H14" i="1" s="1"/>
  <c r="H13" i="1" s="1"/>
  <c r="I43" i="1"/>
  <c r="J43" i="1"/>
  <c r="K43" i="1"/>
  <c r="E39" i="1"/>
  <c r="F39" i="1"/>
  <c r="F14" i="1" s="1"/>
  <c r="F13" i="1" s="1"/>
  <c r="G39" i="1"/>
  <c r="G14" i="1" s="1"/>
  <c r="G13" i="1" s="1"/>
  <c r="I14" i="1"/>
  <c r="I13" i="1" s="1"/>
  <c r="D39" i="1"/>
  <c r="D15" i="1"/>
  <c r="J14" i="1" l="1"/>
  <c r="J13" i="1" s="1"/>
  <c r="D14" i="1"/>
  <c r="D13" i="1" l="1"/>
  <c r="K15" i="1"/>
  <c r="K14" i="1" s="1"/>
  <c r="K13" i="1" s="1"/>
  <c r="E15" i="1"/>
  <c r="E14" i="1" s="1"/>
  <c r="O14" i="1" s="1"/>
  <c r="E13" i="1" l="1"/>
</calcChain>
</file>

<file path=xl/sharedStrings.xml><?xml version="1.0" encoding="utf-8"?>
<sst xmlns="http://schemas.openxmlformats.org/spreadsheetml/2006/main" count="164" uniqueCount="76">
  <si>
    <t>Отчет</t>
  </si>
  <si>
    <t>о ходе реализации муниципальной программы (финансирование программ)</t>
  </si>
  <si>
    <t>Ливенского сельского поселения Павловского муниципального района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</si>
  <si>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</si>
  <si>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</si>
  <si>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</si>
  <si>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</si>
  <si>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</si>
  <si>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</si>
  <si>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</si>
  <si>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</si>
  <si>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</si>
  <si>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</si>
  <si>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</si>
  <si>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</si>
  <si>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</si>
  <si>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</si>
  <si>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</si>
  <si>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</si>
  <si>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</si>
  <si>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</si>
  <si>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Социально-экономическое развитие Ливенского сельского поселения</t>
  </si>
  <si>
    <t>Подпрограмма №1</t>
  </si>
  <si>
    <t>«Развитие инфраструктуры и благоустройство территории Ливенского сельского поселения»</t>
  </si>
  <si>
    <t>-</t>
  </si>
  <si>
    <t xml:space="preserve">                        </t>
  </si>
  <si>
    <t>Организация уличного освещения</t>
  </si>
  <si>
    <t>Доля  домовладений, обеспеченных уличным освещением (%)</t>
  </si>
  <si>
    <t>Организация и содержание мест захоронения</t>
  </si>
  <si>
    <t>Устройство ограждения кладбищ (м)</t>
  </si>
  <si>
    <t>Организация водоснабжения</t>
  </si>
  <si>
    <t>Доля домовладений, подключенных к центральному водоснабжению (%)</t>
  </si>
  <si>
    <t>Организация газоснабжения</t>
  </si>
  <si>
    <t>Уровень газификации домовладений природным газом (%)</t>
  </si>
  <si>
    <t>Организация сбора и вывоза твердых бытовых отходов и мусора, благоустройство территории</t>
  </si>
  <si>
    <t>Наличие заключенных договоров с поставщиками услуг по сбору, вывозу и утилизации твердых бытовых отходов (да/нет)</t>
  </si>
  <si>
    <t>да</t>
  </si>
  <si>
    <t>Осуществление дорожной деятельности в отношении автомобильных дорог местного значения</t>
  </si>
  <si>
    <t>Доля отремонтированных дорог с твердым покрытием (%)</t>
  </si>
  <si>
    <t>Озеленение территории</t>
  </si>
  <si>
    <t>Количество высаженных деревьев (шт)</t>
  </si>
  <si>
    <t>Обеспечение сохранности и ремонт военно-мемориальных объектов</t>
  </si>
  <si>
    <t>Количество отремонтированных и благоустроенных воинских захоронений (шт)</t>
  </si>
  <si>
    <t>Благоустройство парка культуры и отдыха</t>
  </si>
  <si>
    <t>Количество установленных скамеек (шт)</t>
  </si>
  <si>
    <t>Подпрограмма № 2</t>
  </si>
  <si>
    <t>«Развитие культуры Ливенского сельского поселения»</t>
  </si>
  <si>
    <t>Культурно-досуговая деятельность и развитие народного творчества</t>
  </si>
  <si>
    <t>Количество культурно-досуговых мероприятий</t>
  </si>
  <si>
    <t>Количество посещающих КДМ</t>
  </si>
  <si>
    <t>Количество клубных формирований</t>
  </si>
  <si>
    <t>Количество участников в клубных формированиях</t>
  </si>
  <si>
    <t>Подпрограмма № 3</t>
  </si>
  <si>
    <t>«Обеспечение реализации муниципальной программы»</t>
  </si>
  <si>
    <t>Финансовое обеспечение деятельности органов местного самоуправления Ливенского сельского поселения</t>
  </si>
  <si>
    <t>Уровень исполнения плановых значений по расходам на реализацию программы</t>
  </si>
  <si>
    <t>Финансовое обеспечение выполнения других расходных обязательств Ливенского сельского поселения органами местного самоуправления Ливенского сельского поселения</t>
  </si>
  <si>
    <t>Целевой показатель не предусмотрен</t>
  </si>
  <si>
    <t>Подпрограмма № 4</t>
  </si>
  <si>
    <t>«Безопасность и правопорядок на территории Ливенского сельского поселения»</t>
  </si>
  <si>
    <t>Предупреждение и помощь населению в чрезвычайных ситуациях</t>
  </si>
  <si>
    <t>Мероприятия по дизенсекции территории (шт)</t>
  </si>
  <si>
    <t>Обеспечение первичных мер пожарной безопасности на территории сельского поселения</t>
  </si>
  <si>
    <t>Количество ЧС</t>
  </si>
  <si>
    <t>Профилактика преступности, обеспечение необходимых условий для безопасной жизнедеятельности</t>
  </si>
  <si>
    <t>Полнота информационного обеспечения населения (%)</t>
  </si>
  <si>
    <t>Уверенность граждан в защищённости своих интересов (%)</t>
  </si>
  <si>
    <t>Профилактика коррупции</t>
  </si>
  <si>
    <t>Подпрограмма №5</t>
  </si>
  <si>
    <t>"Энергосбережение и повышение энергетической эффективности на территории Ливенского сельского поселения</t>
  </si>
  <si>
    <t>Повышение энергоэффективности в электроснабжении</t>
  </si>
  <si>
    <t>Доля объемов электрической энергии, потребляемой (используемой) бюджетными учреждениями, оплата которой осуществляется с использованием приборов учета,</t>
  </si>
  <si>
    <r>
      <t xml:space="preserve"> </t>
    </r>
    <r>
      <rPr>
        <b/>
        <i/>
        <sz val="11"/>
        <color theme="1"/>
        <rFont val="Times New Roman"/>
        <family val="1"/>
        <charset val="204"/>
      </rPr>
      <t>2021-2028</t>
    </r>
  </si>
  <si>
    <t>2021-2028</t>
  </si>
  <si>
    <t>за  2024г.</t>
  </si>
  <si>
    <t>Проведение текущего, капитального ремонта объектов учреждений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</si>
</sst>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textRotation="90" wrapText="1"/>
    </xf>
    <xf numFmtId="2" fontId="5" fillId="3" borderId="5" xfId="0" applyNumberFormat="1" applyFont="1" applyFill="1" applyBorder="1" applyAlignment="1">
      <alignment horizontal="center" vertical="center" textRotation="90" wrapText="1"/>
    </xf>
    <xf numFmtId="2" fontId="5" fillId="0" borderId="5" xfId="0" applyNumberFormat="1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vertical="center" textRotation="90" wrapText="1"/>
    </xf>
    <xf numFmtId="2" fontId="6" fillId="2" borderId="1" xfId="0" applyNumberFormat="1" applyFont="1" applyFill="1" applyBorder="1" applyAlignment="1">
      <alignment horizontal="center" vertical="center" textRotation="90" wrapText="1"/>
    </xf>
    <xf numFmtId="2" fontId="6" fillId="2" borderId="8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textRotation="90" wrapText="1"/>
    </xf>
    <xf numFmtId="2" fontId="4" fillId="0" borderId="8" xfId="0" applyNumberFormat="1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6" fillId="2" borderId="8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2" fontId="4" fillId="0" borderId="7" xfId="0" applyNumberFormat="1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textRotation="90" wrapText="1"/>
    </xf>
    <xf numFmtId="2" fontId="5" fillId="2" borderId="7" xfId="0" applyNumberFormat="1" applyFont="1" applyFill="1" applyBorder="1" applyAlignment="1">
      <alignment horizontal="center" vertical="center" textRotation="90" wrapText="1"/>
    </xf>
    <xf numFmtId="2" fontId="5" fillId="2" borderId="8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4"/>
  <sheetViews>
    <sheetView tabSelected="1" zoomScale="75" zoomScaleNormal="75" workbookViewId="0">
      <selection activeCell="R51" sqref="R51:R53"/>
    </sheetView>
  </sheetViews>
  <sheetFormatPr defaultRowHeight="15.6" x14ac:dyDescent="0.3"/>
  <cols>
    <col min="2" max="2" width="12.19921875" customWidth="1"/>
  </cols>
  <sheetData>
    <row r="2" spans="1:20" x14ac:dyDescent="0.3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20" x14ac:dyDescent="0.3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20" x14ac:dyDescent="0.3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20" x14ac:dyDescent="0.3">
      <c r="A5" s="86" t="s">
        <v>74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20" ht="18.600000000000001" thickBot="1" x14ac:dyDescent="0.35">
      <c r="A6" s="1"/>
    </row>
    <row r="7" spans="1:20" ht="142.80000000000001" customHeight="1" thickBot="1" x14ac:dyDescent="0.35">
      <c r="A7" s="2" t="s">
        <v>3</v>
      </c>
      <c r="B7" s="3" t="s">
        <v>4</v>
      </c>
      <c r="C7" s="50" t="s">
        <v>5</v>
      </c>
      <c r="D7" s="46" t="s">
        <v>6</v>
      </c>
      <c r="E7" s="47"/>
      <c r="F7" s="47"/>
      <c r="G7" s="47"/>
      <c r="H7" s="47"/>
      <c r="I7" s="47"/>
      <c r="J7" s="47"/>
      <c r="K7" s="47"/>
      <c r="L7" s="47"/>
      <c r="M7" s="48"/>
      <c r="N7" s="40" t="s">
        <v>7</v>
      </c>
      <c r="O7" s="41"/>
      <c r="P7" s="37" t="s">
        <v>8</v>
      </c>
      <c r="Q7" s="37" t="s">
        <v>9</v>
      </c>
      <c r="R7" s="37" t="s">
        <v>10</v>
      </c>
      <c r="S7" s="37" t="s">
        <v>11</v>
      </c>
      <c r="T7" s="4"/>
    </row>
    <row r="8" spans="1:20" ht="16.2" thickBot="1" x14ac:dyDescent="0.35">
      <c r="A8" s="5"/>
      <c r="B8" s="6"/>
      <c r="C8" s="49"/>
      <c r="D8" s="40" t="s">
        <v>12</v>
      </c>
      <c r="E8" s="41"/>
      <c r="F8" s="46" t="s">
        <v>13</v>
      </c>
      <c r="G8" s="47"/>
      <c r="H8" s="47"/>
      <c r="I8" s="47"/>
      <c r="J8" s="47"/>
      <c r="K8" s="47"/>
      <c r="L8" s="47"/>
      <c r="M8" s="48"/>
      <c r="N8" s="42"/>
      <c r="O8" s="43"/>
      <c r="P8" s="38"/>
      <c r="Q8" s="38"/>
      <c r="R8" s="38"/>
      <c r="S8" s="38"/>
      <c r="T8" s="4"/>
    </row>
    <row r="9" spans="1:20" x14ac:dyDescent="0.3">
      <c r="A9" s="49"/>
      <c r="B9" s="49"/>
      <c r="C9" s="49"/>
      <c r="D9" s="42"/>
      <c r="E9" s="43"/>
      <c r="F9" s="40" t="s">
        <v>14</v>
      </c>
      <c r="G9" s="41"/>
      <c r="H9" s="40" t="s">
        <v>15</v>
      </c>
      <c r="I9" s="41"/>
      <c r="J9" s="40" t="s">
        <v>16</v>
      </c>
      <c r="K9" s="41"/>
      <c r="L9" s="40" t="s">
        <v>17</v>
      </c>
      <c r="M9" s="41"/>
      <c r="N9" s="42"/>
      <c r="O9" s="43"/>
      <c r="P9" s="38"/>
      <c r="Q9" s="38"/>
      <c r="R9" s="38"/>
      <c r="S9" s="38"/>
      <c r="T9" s="4"/>
    </row>
    <row r="10" spans="1:20" ht="49.2" customHeight="1" thickBot="1" x14ac:dyDescent="0.35">
      <c r="A10" s="49"/>
      <c r="B10" s="49"/>
      <c r="C10" s="49"/>
      <c r="D10" s="44"/>
      <c r="E10" s="45"/>
      <c r="F10" s="44"/>
      <c r="G10" s="45"/>
      <c r="H10" s="44"/>
      <c r="I10" s="45"/>
      <c r="J10" s="44"/>
      <c r="K10" s="45"/>
      <c r="L10" s="44"/>
      <c r="M10" s="45"/>
      <c r="N10" s="44"/>
      <c r="O10" s="45"/>
      <c r="P10" s="38"/>
      <c r="Q10" s="38"/>
      <c r="R10" s="38"/>
      <c r="S10" s="38"/>
      <c r="T10" s="4"/>
    </row>
    <row r="11" spans="1:20" ht="36" customHeight="1" thickBot="1" x14ac:dyDescent="0.35">
      <c r="A11" s="7"/>
      <c r="B11" s="8"/>
      <c r="C11" s="51"/>
      <c r="D11" s="9" t="s">
        <v>18</v>
      </c>
      <c r="E11" s="10" t="s">
        <v>19</v>
      </c>
      <c r="F11" s="9" t="s">
        <v>18</v>
      </c>
      <c r="G11" s="9" t="s">
        <v>19</v>
      </c>
      <c r="H11" s="9" t="s">
        <v>18</v>
      </c>
      <c r="I11" s="9" t="s">
        <v>19</v>
      </c>
      <c r="J11" s="9" t="s">
        <v>18</v>
      </c>
      <c r="K11" s="9" t="s">
        <v>19</v>
      </c>
      <c r="L11" s="9" t="s">
        <v>18</v>
      </c>
      <c r="M11" s="9" t="s">
        <v>19</v>
      </c>
      <c r="N11" s="9" t="s">
        <v>18</v>
      </c>
      <c r="O11" s="9" t="s">
        <v>19</v>
      </c>
      <c r="P11" s="39"/>
      <c r="Q11" s="39"/>
      <c r="R11" s="39"/>
      <c r="S11" s="39"/>
      <c r="T11" s="4"/>
    </row>
    <row r="12" spans="1:20" ht="16.2" thickBot="1" x14ac:dyDescent="0.35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  <c r="T12" s="4"/>
    </row>
    <row r="13" spans="1:20" ht="69" customHeight="1" thickBot="1" x14ac:dyDescent="0.35">
      <c r="A13" s="26"/>
      <c r="B13" s="27" t="s">
        <v>20</v>
      </c>
      <c r="C13" s="28"/>
      <c r="D13" s="32">
        <f>D14</f>
        <v>12985.5</v>
      </c>
      <c r="E13" s="32">
        <f t="shared" ref="E13:K13" si="0">E14</f>
        <v>10143.099999999999</v>
      </c>
      <c r="F13" s="32">
        <f t="shared" si="0"/>
        <v>136.19999999999999</v>
      </c>
      <c r="G13" s="32">
        <f t="shared" si="0"/>
        <v>136.19999999999999</v>
      </c>
      <c r="H13" s="32">
        <f t="shared" si="0"/>
        <v>1323.6000000000001</v>
      </c>
      <c r="I13" s="32">
        <f t="shared" si="0"/>
        <v>1323.6000000000001</v>
      </c>
      <c r="J13" s="32">
        <f t="shared" si="0"/>
        <v>11525.699999999999</v>
      </c>
      <c r="K13" s="32">
        <f t="shared" si="0"/>
        <v>8683.2999999999993</v>
      </c>
      <c r="L13" s="29"/>
      <c r="M13" s="29"/>
      <c r="N13" s="29">
        <v>100</v>
      </c>
      <c r="O13" s="29">
        <v>78.099999999999994</v>
      </c>
      <c r="P13" s="29"/>
      <c r="Q13" s="27"/>
      <c r="R13" s="27"/>
      <c r="S13" s="30"/>
      <c r="T13" s="4"/>
    </row>
    <row r="14" spans="1:20" ht="83.4" thickBot="1" x14ac:dyDescent="0.35">
      <c r="A14" s="11"/>
      <c r="B14" s="12" t="s">
        <v>21</v>
      </c>
      <c r="C14" s="13" t="s">
        <v>73</v>
      </c>
      <c r="D14" s="33">
        <f>D15+D28+D39+D43+D51</f>
        <v>12985.5</v>
      </c>
      <c r="E14" s="33">
        <f t="shared" ref="E14:K14" si="1">E15+E28+E39+E43+E51</f>
        <v>10143.099999999999</v>
      </c>
      <c r="F14" s="33">
        <f t="shared" si="1"/>
        <v>136.19999999999999</v>
      </c>
      <c r="G14" s="33">
        <f t="shared" si="1"/>
        <v>136.19999999999999</v>
      </c>
      <c r="H14" s="33">
        <f t="shared" si="1"/>
        <v>1323.6000000000001</v>
      </c>
      <c r="I14" s="33">
        <f t="shared" si="1"/>
        <v>1323.6000000000001</v>
      </c>
      <c r="J14" s="33">
        <f t="shared" si="1"/>
        <v>11525.699999999999</v>
      </c>
      <c r="K14" s="33">
        <f t="shared" si="1"/>
        <v>8683.2999999999993</v>
      </c>
      <c r="L14" s="14"/>
      <c r="M14" s="14"/>
      <c r="N14" s="14">
        <v>100</v>
      </c>
      <c r="O14" s="31">
        <f>E14/D14*100</f>
        <v>78.110969927996592</v>
      </c>
      <c r="P14" s="14"/>
      <c r="Q14" s="12"/>
      <c r="R14" s="12"/>
      <c r="S14" s="12"/>
      <c r="T14" s="4"/>
    </row>
    <row r="15" spans="1:20" ht="28.8" customHeight="1" x14ac:dyDescent="0.3">
      <c r="A15" s="61">
        <v>1</v>
      </c>
      <c r="B15" s="19" t="s">
        <v>22</v>
      </c>
      <c r="C15" s="63" t="s">
        <v>73</v>
      </c>
      <c r="D15" s="35">
        <f>D17+D18+D20+D21+D22+D23+D26+D27</f>
        <v>2010.1000000000001</v>
      </c>
      <c r="E15" s="35">
        <f t="shared" ref="E15:K15" si="2">E17+E18+E20+E21+E22+E23+E26+E27</f>
        <v>1618.4</v>
      </c>
      <c r="F15" s="35">
        <f t="shared" si="2"/>
        <v>0</v>
      </c>
      <c r="G15" s="35">
        <f t="shared" si="2"/>
        <v>0</v>
      </c>
      <c r="H15" s="35">
        <f t="shared" si="2"/>
        <v>47.7</v>
      </c>
      <c r="I15" s="35">
        <f t="shared" si="2"/>
        <v>47.7</v>
      </c>
      <c r="J15" s="35">
        <f t="shared" si="2"/>
        <v>1962.4</v>
      </c>
      <c r="K15" s="35">
        <f t="shared" si="2"/>
        <v>1570.7</v>
      </c>
      <c r="L15" s="57" t="s">
        <v>25</v>
      </c>
      <c r="M15" s="57"/>
      <c r="N15" s="57">
        <v>100</v>
      </c>
      <c r="O15" s="59">
        <v>80.5</v>
      </c>
      <c r="P15" s="57"/>
      <c r="Q15" s="61"/>
      <c r="R15" s="61"/>
      <c r="S15" s="61"/>
      <c r="T15" s="52"/>
    </row>
    <row r="16" spans="1:20" ht="202.2" customHeight="1" thickBot="1" x14ac:dyDescent="0.35">
      <c r="A16" s="62"/>
      <c r="B16" s="20" t="s">
        <v>23</v>
      </c>
      <c r="C16" s="64"/>
      <c r="D16" s="36"/>
      <c r="E16" s="36"/>
      <c r="F16" s="36"/>
      <c r="G16" s="36"/>
      <c r="H16" s="36"/>
      <c r="I16" s="36"/>
      <c r="J16" s="36"/>
      <c r="K16" s="36"/>
      <c r="L16" s="58"/>
      <c r="M16" s="58"/>
      <c r="N16" s="58"/>
      <c r="O16" s="60"/>
      <c r="P16" s="58"/>
      <c r="Q16" s="62"/>
      <c r="R16" s="62"/>
      <c r="S16" s="62"/>
      <c r="T16" s="52"/>
    </row>
    <row r="17" spans="1:20" ht="108.6" thickBot="1" x14ac:dyDescent="0.35">
      <c r="A17" s="7">
        <v>1.1000000000000001</v>
      </c>
      <c r="B17" s="8" t="s">
        <v>26</v>
      </c>
      <c r="C17" s="15"/>
      <c r="D17" s="18">
        <f>H17+J17</f>
        <v>449.2</v>
      </c>
      <c r="E17" s="18">
        <v>350.7</v>
      </c>
      <c r="F17" s="18">
        <v>0</v>
      </c>
      <c r="G17" s="18">
        <v>0</v>
      </c>
      <c r="H17" s="34">
        <v>47.7</v>
      </c>
      <c r="I17" s="34">
        <v>47.7</v>
      </c>
      <c r="J17" s="34">
        <v>401.5</v>
      </c>
      <c r="K17" s="34">
        <v>303</v>
      </c>
      <c r="L17" s="9"/>
      <c r="M17" s="9"/>
      <c r="N17" s="9">
        <v>100</v>
      </c>
      <c r="O17" s="9">
        <v>78.099999999999994</v>
      </c>
      <c r="P17" s="16" t="s">
        <v>27</v>
      </c>
      <c r="Q17" s="8">
        <v>100</v>
      </c>
      <c r="R17" s="8">
        <v>100</v>
      </c>
      <c r="S17" s="8">
        <v>100</v>
      </c>
      <c r="T17" s="4"/>
    </row>
    <row r="18" spans="1:20" ht="63" customHeight="1" x14ac:dyDescent="0.3">
      <c r="A18" s="50">
        <v>1.2</v>
      </c>
      <c r="B18" s="50" t="s">
        <v>28</v>
      </c>
      <c r="C18" s="53"/>
      <c r="D18" s="55">
        <v>169.3</v>
      </c>
      <c r="E18" s="55">
        <v>168.8</v>
      </c>
      <c r="F18" s="55">
        <v>0</v>
      </c>
      <c r="G18" s="55">
        <v>0</v>
      </c>
      <c r="H18" s="55">
        <v>0</v>
      </c>
      <c r="I18" s="55">
        <v>0</v>
      </c>
      <c r="J18" s="55">
        <v>169.3</v>
      </c>
      <c r="K18" s="55">
        <v>168.8</v>
      </c>
      <c r="L18" s="37" t="s">
        <v>24</v>
      </c>
      <c r="M18" s="37" t="s">
        <v>24</v>
      </c>
      <c r="N18" s="37">
        <v>100</v>
      </c>
      <c r="O18" s="37">
        <v>99.7</v>
      </c>
      <c r="P18" s="65" t="s">
        <v>29</v>
      </c>
      <c r="Q18" s="50">
        <v>100</v>
      </c>
      <c r="R18" s="50">
        <v>100</v>
      </c>
      <c r="S18" s="50">
        <v>100</v>
      </c>
      <c r="T18" s="52"/>
    </row>
    <row r="19" spans="1:20" ht="16.2" thickBot="1" x14ac:dyDescent="0.35">
      <c r="A19" s="51"/>
      <c r="B19" s="51"/>
      <c r="C19" s="54"/>
      <c r="D19" s="56"/>
      <c r="E19" s="56"/>
      <c r="F19" s="56"/>
      <c r="G19" s="56"/>
      <c r="H19" s="56"/>
      <c r="I19" s="56"/>
      <c r="J19" s="56"/>
      <c r="K19" s="56"/>
      <c r="L19" s="39"/>
      <c r="M19" s="39"/>
      <c r="N19" s="39"/>
      <c r="O19" s="39"/>
      <c r="P19" s="66"/>
      <c r="Q19" s="51"/>
      <c r="R19" s="51"/>
      <c r="S19" s="51"/>
      <c r="T19" s="52"/>
    </row>
    <row r="20" spans="1:20" ht="140.4" thickBot="1" x14ac:dyDescent="0.35">
      <c r="A20" s="7">
        <v>1.3</v>
      </c>
      <c r="B20" s="8" t="s">
        <v>30</v>
      </c>
      <c r="C20" s="15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9" t="s">
        <v>24</v>
      </c>
      <c r="M20" s="9" t="s">
        <v>24</v>
      </c>
      <c r="N20" s="9" t="s">
        <v>24</v>
      </c>
      <c r="O20" s="9" t="s">
        <v>24</v>
      </c>
      <c r="P20" s="16" t="s">
        <v>31</v>
      </c>
      <c r="Q20" s="8">
        <v>43.7</v>
      </c>
      <c r="R20" s="8">
        <v>43.7</v>
      </c>
      <c r="S20" s="8">
        <v>100</v>
      </c>
      <c r="T20" s="4"/>
    </row>
    <row r="21" spans="1:20" ht="99.6" thickBot="1" x14ac:dyDescent="0.35">
      <c r="A21" s="7">
        <v>1.4</v>
      </c>
      <c r="B21" s="8" t="s">
        <v>32</v>
      </c>
      <c r="C21" s="15"/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9" t="s">
        <v>24</v>
      </c>
      <c r="M21" s="9" t="s">
        <v>24</v>
      </c>
      <c r="N21" s="9" t="s">
        <v>24</v>
      </c>
      <c r="O21" s="9" t="s">
        <v>24</v>
      </c>
      <c r="P21" s="16" t="s">
        <v>33</v>
      </c>
      <c r="Q21" s="8">
        <v>58.6</v>
      </c>
      <c r="R21" s="8">
        <v>58.6</v>
      </c>
      <c r="S21" s="8">
        <v>100</v>
      </c>
      <c r="T21" s="4"/>
    </row>
    <row r="22" spans="1:20" ht="207.6" thickBot="1" x14ac:dyDescent="0.35">
      <c r="A22" s="7">
        <v>1.5</v>
      </c>
      <c r="B22" s="8" t="s">
        <v>34</v>
      </c>
      <c r="C22" s="15"/>
      <c r="D22" s="18">
        <f>J22</f>
        <v>282.2</v>
      </c>
      <c r="E22" s="18">
        <v>112.2</v>
      </c>
      <c r="F22" s="18">
        <v>0</v>
      </c>
      <c r="G22" s="18">
        <v>0</v>
      </c>
      <c r="H22" s="18">
        <v>0</v>
      </c>
      <c r="I22" s="18">
        <v>0</v>
      </c>
      <c r="J22" s="18">
        <v>282.2</v>
      </c>
      <c r="K22" s="18">
        <f>E22-I22</f>
        <v>112.2</v>
      </c>
      <c r="L22" s="9" t="s">
        <v>24</v>
      </c>
      <c r="M22" s="9" t="s">
        <v>24</v>
      </c>
      <c r="N22" s="9">
        <v>100</v>
      </c>
      <c r="O22" s="9">
        <v>39.799999999999997</v>
      </c>
      <c r="P22" s="16" t="s">
        <v>35</v>
      </c>
      <c r="Q22" s="8" t="s">
        <v>36</v>
      </c>
      <c r="R22" s="8" t="s">
        <v>36</v>
      </c>
      <c r="S22" s="8">
        <v>100</v>
      </c>
      <c r="T22" s="4"/>
    </row>
    <row r="23" spans="1:20" ht="149.4" customHeight="1" x14ac:dyDescent="0.3">
      <c r="A23" s="50">
        <v>1.6</v>
      </c>
      <c r="B23" s="50" t="s">
        <v>37</v>
      </c>
      <c r="C23" s="53"/>
      <c r="D23" s="55">
        <v>1079.4000000000001</v>
      </c>
      <c r="E23" s="55">
        <v>956.7</v>
      </c>
      <c r="F23" s="55">
        <v>0</v>
      </c>
      <c r="G23" s="55">
        <v>0</v>
      </c>
      <c r="H23" s="55">
        <v>0</v>
      </c>
      <c r="I23" s="55">
        <v>0</v>
      </c>
      <c r="J23" s="55">
        <f>D23</f>
        <v>1079.4000000000001</v>
      </c>
      <c r="K23" s="55">
        <f>E23</f>
        <v>956.7</v>
      </c>
      <c r="L23" s="37" t="s">
        <v>24</v>
      </c>
      <c r="M23" s="37" t="s">
        <v>24</v>
      </c>
      <c r="N23" s="37">
        <v>100</v>
      </c>
      <c r="O23" s="37">
        <v>88.6</v>
      </c>
      <c r="P23" s="65" t="s">
        <v>38</v>
      </c>
      <c r="Q23" s="50">
        <v>25.2</v>
      </c>
      <c r="R23" s="50">
        <v>25.2</v>
      </c>
      <c r="S23" s="50">
        <v>100</v>
      </c>
      <c r="T23" s="52"/>
    </row>
    <row r="24" spans="1:20" ht="16.2" thickBot="1" x14ac:dyDescent="0.35">
      <c r="A24" s="51"/>
      <c r="B24" s="51"/>
      <c r="C24" s="54"/>
      <c r="D24" s="56"/>
      <c r="E24" s="56"/>
      <c r="F24" s="56"/>
      <c r="G24" s="56"/>
      <c r="H24" s="56"/>
      <c r="I24" s="56"/>
      <c r="J24" s="56"/>
      <c r="K24" s="56"/>
      <c r="L24" s="39"/>
      <c r="M24" s="39"/>
      <c r="N24" s="39"/>
      <c r="O24" s="39"/>
      <c r="P24" s="66"/>
      <c r="Q24" s="51"/>
      <c r="R24" s="51"/>
      <c r="S24" s="51"/>
      <c r="T24" s="52"/>
    </row>
    <row r="25" spans="1:20" ht="66.599999999999994" thickBot="1" x14ac:dyDescent="0.35">
      <c r="A25" s="7">
        <v>1.7</v>
      </c>
      <c r="B25" s="8" t="s">
        <v>39</v>
      </c>
      <c r="C25" s="15"/>
      <c r="D25" s="18" t="s">
        <v>24</v>
      </c>
      <c r="E25" s="18" t="s">
        <v>24</v>
      </c>
      <c r="F25" s="18" t="s">
        <v>24</v>
      </c>
      <c r="G25" s="18" t="s">
        <v>24</v>
      </c>
      <c r="H25" s="18" t="s">
        <v>24</v>
      </c>
      <c r="I25" s="18" t="s">
        <v>24</v>
      </c>
      <c r="J25" s="18" t="s">
        <v>24</v>
      </c>
      <c r="K25" s="33" t="s">
        <v>24</v>
      </c>
      <c r="L25" s="9" t="s">
        <v>24</v>
      </c>
      <c r="M25" s="9" t="s">
        <v>24</v>
      </c>
      <c r="N25" s="9" t="s">
        <v>24</v>
      </c>
      <c r="O25" s="9" t="s">
        <v>24</v>
      </c>
      <c r="P25" s="16" t="s">
        <v>40</v>
      </c>
      <c r="Q25" s="8" t="s">
        <v>24</v>
      </c>
      <c r="R25" s="8" t="s">
        <v>24</v>
      </c>
      <c r="S25" s="8" t="s">
        <v>24</v>
      </c>
      <c r="T25" s="4"/>
    </row>
    <row r="26" spans="1:20" ht="146.4" thickBot="1" x14ac:dyDescent="0.35">
      <c r="A26" s="7">
        <v>1.8</v>
      </c>
      <c r="B26" s="8" t="s">
        <v>41</v>
      </c>
      <c r="C26" s="15"/>
      <c r="D26" s="18">
        <v>30</v>
      </c>
      <c r="E26" s="18">
        <v>30</v>
      </c>
      <c r="F26" s="18">
        <v>0</v>
      </c>
      <c r="G26" s="18">
        <v>0</v>
      </c>
      <c r="H26" s="21">
        <v>0</v>
      </c>
      <c r="I26" s="18">
        <v>0</v>
      </c>
      <c r="J26" s="18">
        <v>30</v>
      </c>
      <c r="K26" s="18">
        <v>30</v>
      </c>
      <c r="L26" s="9" t="s">
        <v>24</v>
      </c>
      <c r="M26" s="9" t="s">
        <v>24</v>
      </c>
      <c r="N26" s="9">
        <v>100</v>
      </c>
      <c r="O26" s="9">
        <v>99.9</v>
      </c>
      <c r="P26" s="16" t="s">
        <v>42</v>
      </c>
      <c r="Q26" s="8">
        <v>1</v>
      </c>
      <c r="R26" s="8">
        <v>1</v>
      </c>
      <c r="S26" s="8">
        <v>100</v>
      </c>
      <c r="T26" s="4"/>
    </row>
    <row r="27" spans="1:20" ht="69.599999999999994" thickBot="1" x14ac:dyDescent="0.35">
      <c r="A27" s="7">
        <v>1.9</v>
      </c>
      <c r="B27" s="8" t="s">
        <v>43</v>
      </c>
      <c r="C27" s="15"/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9" t="s">
        <v>24</v>
      </c>
      <c r="M27" s="9" t="s">
        <v>24</v>
      </c>
      <c r="N27" s="9">
        <v>0</v>
      </c>
      <c r="O27" s="9">
        <v>100</v>
      </c>
      <c r="P27" s="16" t="s">
        <v>44</v>
      </c>
      <c r="Q27" s="8" t="s">
        <v>24</v>
      </c>
      <c r="R27" s="8" t="s">
        <v>24</v>
      </c>
      <c r="S27" s="8" t="s">
        <v>24</v>
      </c>
      <c r="T27" s="4"/>
    </row>
    <row r="28" spans="1:20" ht="43.2" customHeight="1" x14ac:dyDescent="0.3">
      <c r="A28" s="61">
        <v>2</v>
      </c>
      <c r="B28" s="19" t="s">
        <v>45</v>
      </c>
      <c r="C28" s="63" t="s">
        <v>73</v>
      </c>
      <c r="D28" s="35">
        <f>D30+D34</f>
        <v>2606</v>
      </c>
      <c r="E28" s="35">
        <f>E30+E34</f>
        <v>2606</v>
      </c>
      <c r="F28" s="35">
        <v>0</v>
      </c>
      <c r="G28" s="35">
        <v>0</v>
      </c>
      <c r="H28" s="35">
        <v>0</v>
      </c>
      <c r="I28" s="35">
        <v>0</v>
      </c>
      <c r="J28" s="35">
        <f t="shared" ref="J28:K28" si="3">J30+J34</f>
        <v>2606</v>
      </c>
      <c r="K28" s="35">
        <f t="shared" si="3"/>
        <v>2606</v>
      </c>
      <c r="L28" s="57"/>
      <c r="M28" s="57"/>
      <c r="N28" s="57">
        <v>100</v>
      </c>
      <c r="O28" s="57">
        <v>100</v>
      </c>
      <c r="P28" s="68"/>
      <c r="Q28" s="61"/>
      <c r="R28" s="61"/>
      <c r="S28" s="61"/>
      <c r="T28" s="52"/>
    </row>
    <row r="29" spans="1:20" ht="74.400000000000006" customHeight="1" thickBot="1" x14ac:dyDescent="0.35">
      <c r="A29" s="62"/>
      <c r="B29" s="20" t="s">
        <v>46</v>
      </c>
      <c r="C29" s="64"/>
      <c r="D29" s="36"/>
      <c r="E29" s="36"/>
      <c r="F29" s="36"/>
      <c r="G29" s="36"/>
      <c r="H29" s="36"/>
      <c r="I29" s="36"/>
      <c r="J29" s="36"/>
      <c r="K29" s="36"/>
      <c r="L29" s="58"/>
      <c r="M29" s="58"/>
      <c r="N29" s="58"/>
      <c r="O29" s="58"/>
      <c r="P29" s="69"/>
      <c r="Q29" s="62"/>
      <c r="R29" s="62"/>
      <c r="S29" s="62"/>
      <c r="T29" s="52"/>
    </row>
    <row r="30" spans="1:20" ht="107.4" thickBot="1" x14ac:dyDescent="0.35">
      <c r="A30" s="50">
        <v>2.1</v>
      </c>
      <c r="B30" s="50" t="s">
        <v>47</v>
      </c>
      <c r="C30" s="53"/>
      <c r="D30" s="55">
        <v>2143</v>
      </c>
      <c r="E30" s="55">
        <v>2143</v>
      </c>
      <c r="F30" s="55">
        <v>0</v>
      </c>
      <c r="G30" s="55">
        <v>0</v>
      </c>
      <c r="H30" s="55">
        <v>0</v>
      </c>
      <c r="I30" s="55">
        <v>0</v>
      </c>
      <c r="J30" s="55">
        <v>2143</v>
      </c>
      <c r="K30" s="55">
        <v>2143</v>
      </c>
      <c r="L30" s="37"/>
      <c r="M30" s="37"/>
      <c r="N30" s="37">
        <v>100</v>
      </c>
      <c r="O30" s="37">
        <v>100</v>
      </c>
      <c r="P30" s="16" t="s">
        <v>48</v>
      </c>
      <c r="Q30" s="8">
        <v>1160</v>
      </c>
      <c r="R30" s="8">
        <v>1160</v>
      </c>
      <c r="S30" s="8">
        <v>100</v>
      </c>
      <c r="T30" s="4"/>
    </row>
    <row r="31" spans="1:20" ht="58.2" thickBot="1" x14ac:dyDescent="0.35">
      <c r="A31" s="49"/>
      <c r="B31" s="49"/>
      <c r="C31" s="70"/>
      <c r="D31" s="67"/>
      <c r="E31" s="67"/>
      <c r="F31" s="67"/>
      <c r="G31" s="67"/>
      <c r="H31" s="67"/>
      <c r="I31" s="67"/>
      <c r="J31" s="67"/>
      <c r="K31" s="67"/>
      <c r="L31" s="38"/>
      <c r="M31" s="38"/>
      <c r="N31" s="38"/>
      <c r="O31" s="38"/>
      <c r="P31" s="16" t="s">
        <v>49</v>
      </c>
      <c r="Q31" s="8">
        <v>55</v>
      </c>
      <c r="R31" s="8">
        <v>55</v>
      </c>
      <c r="S31" s="8">
        <v>100</v>
      </c>
      <c r="T31" s="4"/>
    </row>
    <row r="32" spans="1:20" ht="67.8" thickBot="1" x14ac:dyDescent="0.35">
      <c r="A32" s="49"/>
      <c r="B32" s="49"/>
      <c r="C32" s="70"/>
      <c r="D32" s="67"/>
      <c r="E32" s="67"/>
      <c r="F32" s="67"/>
      <c r="G32" s="67"/>
      <c r="H32" s="67"/>
      <c r="I32" s="67"/>
      <c r="J32" s="67"/>
      <c r="K32" s="67"/>
      <c r="L32" s="38"/>
      <c r="M32" s="38"/>
      <c r="N32" s="38"/>
      <c r="O32" s="38"/>
      <c r="P32" s="16" t="s">
        <v>50</v>
      </c>
      <c r="Q32" s="8">
        <v>10</v>
      </c>
      <c r="R32" s="8">
        <v>10</v>
      </c>
      <c r="S32" s="8">
        <v>100</v>
      </c>
      <c r="T32" s="4"/>
    </row>
    <row r="33" spans="1:20" ht="99.6" customHeight="1" thickBot="1" x14ac:dyDescent="0.35">
      <c r="A33" s="51"/>
      <c r="B33" s="51"/>
      <c r="C33" s="54"/>
      <c r="D33" s="56"/>
      <c r="E33" s="56"/>
      <c r="F33" s="56"/>
      <c r="G33" s="56"/>
      <c r="H33" s="56"/>
      <c r="I33" s="56"/>
      <c r="J33" s="56"/>
      <c r="K33" s="56"/>
      <c r="L33" s="39"/>
      <c r="M33" s="39"/>
      <c r="N33" s="39"/>
      <c r="O33" s="39"/>
      <c r="P33" s="16" t="s">
        <v>51</v>
      </c>
      <c r="Q33" s="8">
        <v>53</v>
      </c>
      <c r="R33" s="8">
        <v>53</v>
      </c>
      <c r="S33" s="8">
        <v>100</v>
      </c>
      <c r="T33" s="4"/>
    </row>
    <row r="34" spans="1:20" ht="48" customHeight="1" x14ac:dyDescent="0.3">
      <c r="A34" s="50">
        <v>2.2999999999999998</v>
      </c>
      <c r="B34" s="50" t="s">
        <v>75</v>
      </c>
      <c r="C34" s="53"/>
      <c r="D34" s="55">
        <v>463</v>
      </c>
      <c r="E34" s="55">
        <v>463</v>
      </c>
      <c r="F34" s="55" t="s">
        <v>24</v>
      </c>
      <c r="G34" s="55" t="s">
        <v>24</v>
      </c>
      <c r="H34" s="55" t="s">
        <v>24</v>
      </c>
      <c r="I34" s="55" t="s">
        <v>24</v>
      </c>
      <c r="J34" s="55">
        <v>463</v>
      </c>
      <c r="K34" s="55">
        <v>463</v>
      </c>
      <c r="L34" s="37" t="s">
        <v>24</v>
      </c>
      <c r="M34" s="37" t="s">
        <v>24</v>
      </c>
      <c r="N34" s="37">
        <v>100</v>
      </c>
      <c r="O34" s="37">
        <v>100</v>
      </c>
      <c r="P34" s="65" t="s">
        <v>55</v>
      </c>
      <c r="Q34" s="50">
        <v>100</v>
      </c>
      <c r="R34" s="50">
        <v>100</v>
      </c>
      <c r="S34" s="50">
        <v>100</v>
      </c>
      <c r="T34" s="4"/>
    </row>
    <row r="35" spans="1:20" ht="15" customHeight="1" x14ac:dyDescent="0.3">
      <c r="A35" s="49"/>
      <c r="B35" s="49"/>
      <c r="C35" s="70"/>
      <c r="D35" s="67"/>
      <c r="E35" s="67"/>
      <c r="F35" s="67"/>
      <c r="G35" s="67"/>
      <c r="H35" s="67"/>
      <c r="I35" s="67"/>
      <c r="J35" s="67"/>
      <c r="K35" s="67"/>
      <c r="L35" s="38"/>
      <c r="M35" s="38"/>
      <c r="N35" s="38"/>
      <c r="O35" s="38"/>
      <c r="P35" s="71"/>
      <c r="Q35" s="49"/>
      <c r="R35" s="49"/>
      <c r="S35" s="49"/>
      <c r="T35" s="4"/>
    </row>
    <row r="36" spans="1:20" ht="36.6" customHeight="1" x14ac:dyDescent="0.3">
      <c r="A36" s="49"/>
      <c r="B36" s="49"/>
      <c r="C36" s="70"/>
      <c r="D36" s="67"/>
      <c r="E36" s="67"/>
      <c r="F36" s="67"/>
      <c r="G36" s="67"/>
      <c r="H36" s="67"/>
      <c r="I36" s="67"/>
      <c r="J36" s="67"/>
      <c r="K36" s="67"/>
      <c r="L36" s="38"/>
      <c r="M36" s="38"/>
      <c r="N36" s="38"/>
      <c r="O36" s="38"/>
      <c r="P36" s="71"/>
      <c r="Q36" s="49"/>
      <c r="R36" s="49"/>
      <c r="S36" s="49"/>
      <c r="T36" s="4"/>
    </row>
    <row r="37" spans="1:20" ht="43.8" customHeight="1" x14ac:dyDescent="0.3">
      <c r="A37" s="49"/>
      <c r="B37" s="49"/>
      <c r="C37" s="70"/>
      <c r="D37" s="67"/>
      <c r="E37" s="67"/>
      <c r="F37" s="67"/>
      <c r="G37" s="67"/>
      <c r="H37" s="67"/>
      <c r="I37" s="67"/>
      <c r="J37" s="67"/>
      <c r="K37" s="67"/>
      <c r="L37" s="38"/>
      <c r="M37" s="38"/>
      <c r="N37" s="38"/>
      <c r="O37" s="38"/>
      <c r="P37" s="71"/>
      <c r="Q37" s="49"/>
      <c r="R37" s="49"/>
      <c r="S37" s="49"/>
      <c r="T37" s="4"/>
    </row>
    <row r="38" spans="1:20" ht="64.2" customHeight="1" thickBot="1" x14ac:dyDescent="0.35">
      <c r="A38" s="51"/>
      <c r="B38" s="51"/>
      <c r="C38" s="54"/>
      <c r="D38" s="56"/>
      <c r="E38" s="56"/>
      <c r="F38" s="56"/>
      <c r="G38" s="56"/>
      <c r="H38" s="56"/>
      <c r="I38" s="56"/>
      <c r="J38" s="56"/>
      <c r="K38" s="56"/>
      <c r="L38" s="39"/>
      <c r="M38" s="39"/>
      <c r="N38" s="39"/>
      <c r="O38" s="39"/>
      <c r="P38" s="66"/>
      <c r="Q38" s="51"/>
      <c r="R38" s="51"/>
      <c r="S38" s="51"/>
      <c r="T38" s="4"/>
    </row>
    <row r="39" spans="1:20" ht="28.8" customHeight="1" x14ac:dyDescent="0.3">
      <c r="A39" s="61">
        <v>3</v>
      </c>
      <c r="B39" s="19" t="s">
        <v>52</v>
      </c>
      <c r="C39" s="63" t="s">
        <v>73</v>
      </c>
      <c r="D39" s="35">
        <f>D41+D42</f>
        <v>7730.5</v>
      </c>
      <c r="E39" s="35">
        <f t="shared" ref="E39:G39" si="4">E41+E42</f>
        <v>5289.2999999999993</v>
      </c>
      <c r="F39" s="35">
        <f t="shared" si="4"/>
        <v>136.19999999999999</v>
      </c>
      <c r="G39" s="35">
        <f t="shared" si="4"/>
        <v>136.19999999999999</v>
      </c>
      <c r="H39" s="35">
        <f t="shared" ref="H39:I39" si="5">H41+H42</f>
        <v>1069</v>
      </c>
      <c r="I39" s="35">
        <f t="shared" si="5"/>
        <v>1069</v>
      </c>
      <c r="J39" s="35">
        <f t="shared" ref="J39" si="6">J41+J42</f>
        <v>6525.2999999999993</v>
      </c>
      <c r="K39" s="35">
        <f t="shared" ref="K39" si="7">K41+K42</f>
        <v>4084.1</v>
      </c>
      <c r="L39" s="57"/>
      <c r="M39" s="57"/>
      <c r="N39" s="57">
        <v>100</v>
      </c>
      <c r="O39" s="57">
        <v>68.400000000000006</v>
      </c>
      <c r="P39" s="68"/>
      <c r="Q39" s="61"/>
      <c r="R39" s="61"/>
      <c r="S39" s="61"/>
      <c r="T39" s="52"/>
    </row>
    <row r="40" spans="1:20" ht="115.8" customHeight="1" thickBot="1" x14ac:dyDescent="0.35">
      <c r="A40" s="62"/>
      <c r="B40" s="20" t="s">
        <v>53</v>
      </c>
      <c r="C40" s="64"/>
      <c r="D40" s="36"/>
      <c r="E40" s="36"/>
      <c r="F40" s="36"/>
      <c r="G40" s="36"/>
      <c r="H40" s="36"/>
      <c r="I40" s="36"/>
      <c r="J40" s="36"/>
      <c r="K40" s="36"/>
      <c r="L40" s="58"/>
      <c r="M40" s="58"/>
      <c r="N40" s="58"/>
      <c r="O40" s="58"/>
      <c r="P40" s="69"/>
      <c r="Q40" s="62"/>
      <c r="R40" s="62"/>
      <c r="S40" s="62"/>
      <c r="T40" s="52"/>
    </row>
    <row r="41" spans="1:20" ht="164.4" thickBot="1" x14ac:dyDescent="0.35">
      <c r="A41" s="7">
        <v>3.1</v>
      </c>
      <c r="B41" s="8" t="s">
        <v>54</v>
      </c>
      <c r="C41" s="15"/>
      <c r="D41" s="18">
        <v>3056.6</v>
      </c>
      <c r="E41" s="18">
        <v>2959.6</v>
      </c>
      <c r="F41" s="18">
        <v>0</v>
      </c>
      <c r="G41" s="18">
        <v>0</v>
      </c>
      <c r="H41" s="18">
        <v>69</v>
      </c>
      <c r="I41" s="18">
        <v>69</v>
      </c>
      <c r="J41" s="18">
        <v>2987.6</v>
      </c>
      <c r="K41" s="18">
        <v>2890.6</v>
      </c>
      <c r="L41" s="9"/>
      <c r="M41" s="9"/>
      <c r="N41" s="9">
        <v>100</v>
      </c>
      <c r="O41" s="9">
        <v>96.8</v>
      </c>
      <c r="P41" s="16" t="s">
        <v>55</v>
      </c>
      <c r="Q41" s="8">
        <v>100</v>
      </c>
      <c r="R41" s="8">
        <v>96.8</v>
      </c>
      <c r="S41" s="8">
        <v>96.8</v>
      </c>
      <c r="T41" s="4"/>
    </row>
    <row r="42" spans="1:20" ht="221.4" thickBot="1" x14ac:dyDescent="0.35">
      <c r="A42" s="7">
        <v>3.2</v>
      </c>
      <c r="B42" s="8" t="s">
        <v>56</v>
      </c>
      <c r="C42" s="15"/>
      <c r="D42" s="18">
        <v>4673.8999999999996</v>
      </c>
      <c r="E42" s="18">
        <v>2329.6999999999998</v>
      </c>
      <c r="F42" s="18">
        <v>136.19999999999999</v>
      </c>
      <c r="G42" s="18">
        <v>136.19999999999999</v>
      </c>
      <c r="H42" s="18">
        <v>1000</v>
      </c>
      <c r="I42" s="18">
        <v>1000</v>
      </c>
      <c r="J42" s="18">
        <v>3537.7</v>
      </c>
      <c r="K42" s="18">
        <v>1193.5</v>
      </c>
      <c r="L42" s="9"/>
      <c r="M42" s="9"/>
      <c r="N42" s="9">
        <v>100</v>
      </c>
      <c r="O42" s="9">
        <v>49.8</v>
      </c>
      <c r="P42" s="16" t="s">
        <v>57</v>
      </c>
      <c r="Q42" s="8">
        <v>100</v>
      </c>
      <c r="R42" s="8">
        <v>49.8</v>
      </c>
      <c r="S42" s="8">
        <v>49.8</v>
      </c>
      <c r="T42" s="4"/>
    </row>
    <row r="43" spans="1:20" ht="15.6" customHeight="1" x14ac:dyDescent="0.3">
      <c r="A43" s="61">
        <v>4</v>
      </c>
      <c r="B43" s="19"/>
      <c r="C43" s="63" t="s">
        <v>73</v>
      </c>
      <c r="D43" s="35">
        <v>619.1</v>
      </c>
      <c r="E43" s="35">
        <f>E46</f>
        <v>619.1</v>
      </c>
      <c r="F43" s="35">
        <f t="shared" ref="F43:K43" si="8">F46</f>
        <v>0</v>
      </c>
      <c r="G43" s="35">
        <f t="shared" si="8"/>
        <v>0</v>
      </c>
      <c r="H43" s="35">
        <f t="shared" si="8"/>
        <v>206.9</v>
      </c>
      <c r="I43" s="35">
        <f t="shared" si="8"/>
        <v>206.9</v>
      </c>
      <c r="J43" s="35">
        <f t="shared" si="8"/>
        <v>412.2</v>
      </c>
      <c r="K43" s="35">
        <f t="shared" si="8"/>
        <v>412.2</v>
      </c>
      <c r="L43" s="57" t="s">
        <v>24</v>
      </c>
      <c r="M43" s="57" t="s">
        <v>24</v>
      </c>
      <c r="N43" s="57">
        <v>100</v>
      </c>
      <c r="O43" s="57">
        <v>100</v>
      </c>
      <c r="P43" s="68"/>
      <c r="Q43" s="61"/>
      <c r="R43" s="61"/>
      <c r="S43" s="61"/>
      <c r="T43" s="52"/>
    </row>
    <row r="44" spans="1:20" ht="43.2" customHeight="1" x14ac:dyDescent="0.3">
      <c r="A44" s="74"/>
      <c r="B44" s="19" t="s">
        <v>58</v>
      </c>
      <c r="C44" s="76"/>
      <c r="D44" s="75"/>
      <c r="E44" s="75"/>
      <c r="F44" s="75"/>
      <c r="G44" s="75"/>
      <c r="H44" s="75"/>
      <c r="I44" s="75"/>
      <c r="J44" s="75"/>
      <c r="K44" s="75"/>
      <c r="L44" s="72"/>
      <c r="M44" s="72"/>
      <c r="N44" s="72"/>
      <c r="O44" s="72"/>
      <c r="P44" s="73"/>
      <c r="Q44" s="74"/>
      <c r="R44" s="74"/>
      <c r="S44" s="74"/>
      <c r="T44" s="52"/>
    </row>
    <row r="45" spans="1:20" ht="159" customHeight="1" thickBot="1" x14ac:dyDescent="0.35">
      <c r="A45" s="62"/>
      <c r="B45" s="22" t="s">
        <v>59</v>
      </c>
      <c r="C45" s="64"/>
      <c r="D45" s="36"/>
      <c r="E45" s="36"/>
      <c r="F45" s="36"/>
      <c r="G45" s="36"/>
      <c r="H45" s="36"/>
      <c r="I45" s="36"/>
      <c r="J45" s="36"/>
      <c r="K45" s="36"/>
      <c r="L45" s="58"/>
      <c r="M45" s="58"/>
      <c r="N45" s="58"/>
      <c r="O45" s="58"/>
      <c r="P45" s="69"/>
      <c r="Q45" s="62"/>
      <c r="R45" s="62"/>
      <c r="S45" s="62"/>
      <c r="T45" s="52"/>
    </row>
    <row r="46" spans="1:20" ht="75.599999999999994" thickBot="1" x14ac:dyDescent="0.35">
      <c r="A46" s="7">
        <v>4.0999999999999996</v>
      </c>
      <c r="B46" s="8" t="s">
        <v>60</v>
      </c>
      <c r="C46" s="15"/>
      <c r="D46" s="18">
        <v>619.1</v>
      </c>
      <c r="E46" s="18">
        <v>619.1</v>
      </c>
      <c r="F46" s="18">
        <v>0</v>
      </c>
      <c r="G46" s="18">
        <v>0</v>
      </c>
      <c r="H46" s="18">
        <v>206.9</v>
      </c>
      <c r="I46" s="18">
        <v>206.9</v>
      </c>
      <c r="J46" s="18">
        <v>412.2</v>
      </c>
      <c r="K46" s="18">
        <v>412.2</v>
      </c>
      <c r="L46" s="9" t="s">
        <v>24</v>
      </c>
      <c r="M46" s="9" t="s">
        <v>24</v>
      </c>
      <c r="N46" s="9">
        <v>100</v>
      </c>
      <c r="O46" s="9">
        <v>100</v>
      </c>
      <c r="P46" s="16" t="s">
        <v>61</v>
      </c>
      <c r="Q46" s="8">
        <v>100</v>
      </c>
      <c r="R46" s="8">
        <v>100</v>
      </c>
      <c r="S46" s="8">
        <v>100</v>
      </c>
      <c r="T46" s="4"/>
    </row>
    <row r="47" spans="1:20" ht="97.2" thickBot="1" x14ac:dyDescent="0.35">
      <c r="A47" s="7">
        <v>4.2</v>
      </c>
      <c r="B47" s="8" t="s">
        <v>62</v>
      </c>
      <c r="C47" s="15"/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9" t="s">
        <v>24</v>
      </c>
      <c r="M47" s="9" t="s">
        <v>24</v>
      </c>
      <c r="N47" s="9">
        <v>0</v>
      </c>
      <c r="O47" s="9">
        <v>0</v>
      </c>
      <c r="P47" s="16" t="s">
        <v>63</v>
      </c>
      <c r="Q47" s="8" t="s">
        <v>24</v>
      </c>
      <c r="R47" s="8" t="s">
        <v>24</v>
      </c>
      <c r="S47" s="8" t="s">
        <v>24</v>
      </c>
      <c r="T47" s="4"/>
    </row>
    <row r="48" spans="1:20" ht="122.4" thickBot="1" x14ac:dyDescent="0.35">
      <c r="A48" s="50">
        <v>4.3</v>
      </c>
      <c r="B48" s="50" t="s">
        <v>64</v>
      </c>
      <c r="C48" s="5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37"/>
      <c r="M48" s="37" t="s">
        <v>24</v>
      </c>
      <c r="N48" s="37" t="s">
        <v>24</v>
      </c>
      <c r="O48" s="37" t="s">
        <v>24</v>
      </c>
      <c r="P48" s="16" t="s">
        <v>65</v>
      </c>
      <c r="Q48" s="8">
        <v>100</v>
      </c>
      <c r="R48" s="8">
        <v>100</v>
      </c>
      <c r="S48" s="8">
        <v>100</v>
      </c>
      <c r="T48" s="4"/>
    </row>
    <row r="49" spans="1:20" ht="98.4" thickBot="1" x14ac:dyDescent="0.35">
      <c r="A49" s="51"/>
      <c r="B49" s="51"/>
      <c r="C49" s="54"/>
      <c r="D49" s="56"/>
      <c r="E49" s="56"/>
      <c r="F49" s="56"/>
      <c r="G49" s="56"/>
      <c r="H49" s="56"/>
      <c r="I49" s="56"/>
      <c r="J49" s="56"/>
      <c r="K49" s="56"/>
      <c r="L49" s="39"/>
      <c r="M49" s="39"/>
      <c r="N49" s="39"/>
      <c r="O49" s="39"/>
      <c r="P49" s="16" t="s">
        <v>66</v>
      </c>
      <c r="Q49" s="8">
        <v>80</v>
      </c>
      <c r="R49" s="8">
        <v>80</v>
      </c>
      <c r="S49" s="8">
        <v>100</v>
      </c>
      <c r="T49" s="4"/>
    </row>
    <row r="50" spans="1:20" ht="28.2" thickBot="1" x14ac:dyDescent="0.35">
      <c r="A50" s="7">
        <v>4.4000000000000004</v>
      </c>
      <c r="B50" s="8" t="s">
        <v>67</v>
      </c>
      <c r="C50" s="15"/>
      <c r="D50" s="18" t="s">
        <v>24</v>
      </c>
      <c r="E50" s="18" t="s">
        <v>24</v>
      </c>
      <c r="F50" s="18" t="s">
        <v>24</v>
      </c>
      <c r="G50" s="18" t="s">
        <v>24</v>
      </c>
      <c r="H50" s="18" t="s">
        <v>24</v>
      </c>
      <c r="I50" s="18" t="s">
        <v>24</v>
      </c>
      <c r="J50" s="18" t="s">
        <v>24</v>
      </c>
      <c r="K50" s="18"/>
      <c r="L50" s="9" t="s">
        <v>24</v>
      </c>
      <c r="M50" s="9" t="s">
        <v>24</v>
      </c>
      <c r="N50" s="9" t="s">
        <v>24</v>
      </c>
      <c r="O50" s="9" t="s">
        <v>24</v>
      </c>
      <c r="P50" s="16" t="s">
        <v>24</v>
      </c>
      <c r="Q50" s="8" t="s">
        <v>24</v>
      </c>
      <c r="R50" s="8" t="s">
        <v>24</v>
      </c>
      <c r="S50" s="8" t="s">
        <v>24</v>
      </c>
      <c r="T50" s="4"/>
    </row>
    <row r="51" spans="1:20" ht="28.8" customHeight="1" x14ac:dyDescent="0.3">
      <c r="A51" s="83">
        <v>5</v>
      </c>
      <c r="B51" s="19" t="s">
        <v>68</v>
      </c>
      <c r="C51" s="23"/>
      <c r="D51" s="77">
        <v>19.8</v>
      </c>
      <c r="E51" s="77">
        <f t="shared" ref="E51:K51" si="9">E54</f>
        <v>10.3</v>
      </c>
      <c r="F51" s="77">
        <f t="shared" si="9"/>
        <v>0</v>
      </c>
      <c r="G51" s="77">
        <f t="shared" si="9"/>
        <v>0</v>
      </c>
      <c r="H51" s="77">
        <f t="shared" si="9"/>
        <v>0</v>
      </c>
      <c r="I51" s="77">
        <f t="shared" si="9"/>
        <v>0</v>
      </c>
      <c r="J51" s="77">
        <f t="shared" si="9"/>
        <v>19.8</v>
      </c>
      <c r="K51" s="77">
        <f t="shared" si="9"/>
        <v>10.3</v>
      </c>
      <c r="L51" s="80" t="s">
        <v>24</v>
      </c>
      <c r="M51" s="80" t="s">
        <v>24</v>
      </c>
      <c r="N51" s="80">
        <v>100</v>
      </c>
      <c r="O51" s="80">
        <v>52</v>
      </c>
      <c r="P51" s="87"/>
      <c r="Q51" s="83"/>
      <c r="R51" s="83"/>
      <c r="S51" s="83"/>
      <c r="T51" s="52"/>
    </row>
    <row r="52" spans="1:20" ht="206.4" customHeight="1" x14ac:dyDescent="0.3">
      <c r="A52" s="84"/>
      <c r="B52" s="19" t="s">
        <v>69</v>
      </c>
      <c r="C52" s="23"/>
      <c r="D52" s="78"/>
      <c r="E52" s="78"/>
      <c r="F52" s="78"/>
      <c r="G52" s="78"/>
      <c r="H52" s="78"/>
      <c r="I52" s="78"/>
      <c r="J52" s="78"/>
      <c r="K52" s="78"/>
      <c r="L52" s="81"/>
      <c r="M52" s="81"/>
      <c r="N52" s="81"/>
      <c r="O52" s="81"/>
      <c r="P52" s="88"/>
      <c r="Q52" s="84"/>
      <c r="R52" s="84"/>
      <c r="S52" s="84"/>
      <c r="T52" s="52"/>
    </row>
    <row r="53" spans="1:20" ht="29.4" thickBot="1" x14ac:dyDescent="0.35">
      <c r="A53" s="85"/>
      <c r="B53" s="24"/>
      <c r="C53" s="25" t="s">
        <v>72</v>
      </c>
      <c r="D53" s="79"/>
      <c r="E53" s="79"/>
      <c r="F53" s="79"/>
      <c r="G53" s="79"/>
      <c r="H53" s="79"/>
      <c r="I53" s="79"/>
      <c r="J53" s="79"/>
      <c r="K53" s="79"/>
      <c r="L53" s="82"/>
      <c r="M53" s="82"/>
      <c r="N53" s="82"/>
      <c r="O53" s="82"/>
      <c r="P53" s="89"/>
      <c r="Q53" s="85"/>
      <c r="R53" s="85"/>
      <c r="S53" s="85"/>
      <c r="T53" s="52"/>
    </row>
    <row r="54" spans="1:20" ht="167.4" thickBot="1" x14ac:dyDescent="0.35">
      <c r="A54" s="7">
        <v>5.0999999999999996</v>
      </c>
      <c r="B54" s="8" t="s">
        <v>70</v>
      </c>
      <c r="C54" s="15"/>
      <c r="D54" s="18">
        <v>19.8</v>
      </c>
      <c r="E54" s="18">
        <v>10.3</v>
      </c>
      <c r="F54" s="18">
        <v>0</v>
      </c>
      <c r="G54" s="18">
        <v>0</v>
      </c>
      <c r="H54" s="18">
        <v>0</v>
      </c>
      <c r="I54" s="18">
        <v>0</v>
      </c>
      <c r="J54" s="18">
        <v>19.8</v>
      </c>
      <c r="K54" s="18">
        <v>10.3</v>
      </c>
      <c r="L54" s="9" t="s">
        <v>24</v>
      </c>
      <c r="M54" s="9" t="s">
        <v>24</v>
      </c>
      <c r="N54" s="9">
        <v>100</v>
      </c>
      <c r="O54" s="9">
        <v>52</v>
      </c>
      <c r="P54" s="17" t="s">
        <v>71</v>
      </c>
      <c r="Q54" s="8">
        <v>100</v>
      </c>
      <c r="R54" s="8">
        <v>100</v>
      </c>
      <c r="S54" s="8">
        <v>100</v>
      </c>
      <c r="T54" s="4"/>
    </row>
  </sheetData>
  <mergeCells count="202">
    <mergeCell ref="A2:S2"/>
    <mergeCell ref="A3:S3"/>
    <mergeCell ref="A4:S4"/>
    <mergeCell ref="A5:S5"/>
    <mergeCell ref="O51:O53"/>
    <mergeCell ref="P51:P53"/>
    <mergeCell ref="Q51:Q53"/>
    <mergeCell ref="R51:R53"/>
    <mergeCell ref="S51:S53"/>
    <mergeCell ref="J48:J49"/>
    <mergeCell ref="K48:K49"/>
    <mergeCell ref="L48:L49"/>
    <mergeCell ref="M48:M49"/>
    <mergeCell ref="N48:N49"/>
    <mergeCell ref="O48:O49"/>
    <mergeCell ref="D43:D45"/>
    <mergeCell ref="E43:E45"/>
    <mergeCell ref="F43:F45"/>
    <mergeCell ref="G43:G45"/>
    <mergeCell ref="O39:O40"/>
    <mergeCell ref="P39:P40"/>
    <mergeCell ref="Q39:Q40"/>
    <mergeCell ref="R39:R40"/>
    <mergeCell ref="S39:S40"/>
    <mergeCell ref="T51:T53"/>
    <mergeCell ref="I51:I53"/>
    <mergeCell ref="J51:J53"/>
    <mergeCell ref="K51:K53"/>
    <mergeCell ref="L51:L53"/>
    <mergeCell ref="M51:M53"/>
    <mergeCell ref="N51:N53"/>
    <mergeCell ref="A51:A53"/>
    <mergeCell ref="D51:D53"/>
    <mergeCell ref="E51:E53"/>
    <mergeCell ref="F51:F53"/>
    <mergeCell ref="G51:G53"/>
    <mergeCell ref="H51:H53"/>
    <mergeCell ref="T43:T45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N43:N45"/>
    <mergeCell ref="O43:O45"/>
    <mergeCell ref="P43:P45"/>
    <mergeCell ref="Q43:Q45"/>
    <mergeCell ref="R43:R45"/>
    <mergeCell ref="S43:S45"/>
    <mergeCell ref="H43:H45"/>
    <mergeCell ref="I43:I45"/>
    <mergeCell ref="J43:J45"/>
    <mergeCell ref="K43:K45"/>
    <mergeCell ref="L43:L45"/>
    <mergeCell ref="M43:M45"/>
    <mergeCell ref="A43:A45"/>
    <mergeCell ref="C43:C45"/>
    <mergeCell ref="T39:T40"/>
    <mergeCell ref="I39:I40"/>
    <mergeCell ref="J39:J40"/>
    <mergeCell ref="K39:K40"/>
    <mergeCell ref="L39:L40"/>
    <mergeCell ref="M39:M40"/>
    <mergeCell ref="N39:N40"/>
    <mergeCell ref="M34:M38"/>
    <mergeCell ref="N34:N38"/>
    <mergeCell ref="O34:O38"/>
    <mergeCell ref="I34:I38"/>
    <mergeCell ref="J34:J38"/>
    <mergeCell ref="K34:K38"/>
    <mergeCell ref="L34:L38"/>
    <mergeCell ref="P34:P38"/>
    <mergeCell ref="Q34:Q38"/>
    <mergeCell ref="R34:R38"/>
    <mergeCell ref="S34:S38"/>
    <mergeCell ref="G30:G33"/>
    <mergeCell ref="H30:H33"/>
    <mergeCell ref="A39:A40"/>
    <mergeCell ref="C39:C40"/>
    <mergeCell ref="D39:D40"/>
    <mergeCell ref="E39:E40"/>
    <mergeCell ref="F39:F40"/>
    <mergeCell ref="G39:G40"/>
    <mergeCell ref="H39:H40"/>
    <mergeCell ref="G34:G38"/>
    <mergeCell ref="H34:H38"/>
    <mergeCell ref="A34:A38"/>
    <mergeCell ref="B34:B38"/>
    <mergeCell ref="C34:C38"/>
    <mergeCell ref="D34:D38"/>
    <mergeCell ref="E34:E38"/>
    <mergeCell ref="F34:F38"/>
    <mergeCell ref="T28:T29"/>
    <mergeCell ref="N28:N29"/>
    <mergeCell ref="O28:O29"/>
    <mergeCell ref="N30:N33"/>
    <mergeCell ref="O30:O33"/>
    <mergeCell ref="A30:A33"/>
    <mergeCell ref="B30:B33"/>
    <mergeCell ref="C30:C33"/>
    <mergeCell ref="D30:D33"/>
    <mergeCell ref="E30:E33"/>
    <mergeCell ref="J28:J29"/>
    <mergeCell ref="K28:K29"/>
    <mergeCell ref="L28:L29"/>
    <mergeCell ref="M28:M29"/>
    <mergeCell ref="L30:L33"/>
    <mergeCell ref="M30:M33"/>
    <mergeCell ref="I30:I33"/>
    <mergeCell ref="A28:A29"/>
    <mergeCell ref="C28:C29"/>
    <mergeCell ref="D28:D29"/>
    <mergeCell ref="E28:E29"/>
    <mergeCell ref="F28:F29"/>
    <mergeCell ref="G28:G29"/>
    <mergeCell ref="F30:F33"/>
    <mergeCell ref="Q18:Q19"/>
    <mergeCell ref="R18:R19"/>
    <mergeCell ref="J30:J33"/>
    <mergeCell ref="K30:K33"/>
    <mergeCell ref="P28:P29"/>
    <mergeCell ref="Q28:Q29"/>
    <mergeCell ref="R28:R29"/>
    <mergeCell ref="S18:S19"/>
    <mergeCell ref="H28:H29"/>
    <mergeCell ref="I28:I29"/>
    <mergeCell ref="H23:H24"/>
    <mergeCell ref="I23:I24"/>
    <mergeCell ref="J23:J24"/>
    <mergeCell ref="K23:K24"/>
    <mergeCell ref="S28:S29"/>
    <mergeCell ref="T18:T19"/>
    <mergeCell ref="A23:A24"/>
    <mergeCell ref="B23:B24"/>
    <mergeCell ref="C23:C24"/>
    <mergeCell ref="D23:D24"/>
    <mergeCell ref="E23:E24"/>
    <mergeCell ref="F23:F24"/>
    <mergeCell ref="K18:K19"/>
    <mergeCell ref="L18:L19"/>
    <mergeCell ref="M18:M19"/>
    <mergeCell ref="N18:N19"/>
    <mergeCell ref="O18:O19"/>
    <mergeCell ref="P18:P19"/>
    <mergeCell ref="S23:S24"/>
    <mergeCell ref="T23:T24"/>
    <mergeCell ref="N23:N24"/>
    <mergeCell ref="O23:O24"/>
    <mergeCell ref="P23:P24"/>
    <mergeCell ref="Q23:Q24"/>
    <mergeCell ref="R23:R24"/>
    <mergeCell ref="J18:J19"/>
    <mergeCell ref="M23:M24"/>
    <mergeCell ref="G23:G24"/>
    <mergeCell ref="L23:L24"/>
    <mergeCell ref="T15:T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N15:N16"/>
    <mergeCell ref="O15:O16"/>
    <mergeCell ref="P15:P16"/>
    <mergeCell ref="Q15:Q16"/>
    <mergeCell ref="R15:R16"/>
    <mergeCell ref="S15:S16"/>
    <mergeCell ref="H15:H16"/>
    <mergeCell ref="I15:I16"/>
    <mergeCell ref="J15:J16"/>
    <mergeCell ref="K15:K16"/>
    <mergeCell ref="L15:L16"/>
    <mergeCell ref="M15:M16"/>
    <mergeCell ref="A15:A16"/>
    <mergeCell ref="C15:C16"/>
    <mergeCell ref="D15:D16"/>
    <mergeCell ref="E15:E16"/>
    <mergeCell ref="F15:F16"/>
    <mergeCell ref="G15:G16"/>
    <mergeCell ref="S7:S11"/>
    <mergeCell ref="D8:E10"/>
    <mergeCell ref="F8:M8"/>
    <mergeCell ref="A9:A10"/>
    <mergeCell ref="B9:B10"/>
    <mergeCell ref="F9:G10"/>
    <mergeCell ref="H9:I10"/>
    <mergeCell ref="J9:K10"/>
    <mergeCell ref="L9:M10"/>
    <mergeCell ref="C7:C11"/>
    <mergeCell ref="D7:M7"/>
    <mergeCell ref="N7:O10"/>
    <mergeCell ref="P7:P11"/>
    <mergeCell ref="Q7:Q11"/>
    <mergeCell ref="R7:R11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2024-02-19T10:06:39Z</cp:lastPrinted>
  <dcterms:created xsi:type="dcterms:W3CDTF">2022-01-27T05:33:58Z</dcterms:created>
  <dcterms:modified xsi:type="dcterms:W3CDTF">2025-02-18T11:01:10Z</dcterms:modified>
</cp:coreProperties>
</file>